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carolina.gonzalez\Mis documentos\AREA IMPLEMENTACION DE NORMAS\"/>
    </mc:Choice>
  </mc:AlternateContent>
  <xr:revisionPtr revIDLastSave="0" documentId="8_{C9840865-EDDD-46A9-B928-3081D7669BB7}" xr6:coauthVersionLast="41" xr6:coauthVersionMax="41" xr10:uidLastSave="{00000000-0000-0000-0000-000000000000}"/>
  <workbookProtection workbookAlgorithmName="SHA-512" workbookHashValue="lhwAJprzvNvkf+T7tPTk7bSUHlIgC9big/+2FDgpm4sOV4mpeEqX/DjSSeKX58x+m1fpU5+ccRxU2jHZoHcJ7g==" workbookSaltValue="fmTx3g6sO9ZRarepfp4xFQ==" workbookSpinCount="100000" lockStructure="1"/>
  <bookViews>
    <workbookView showHorizontalScroll="0" showVerticalScroll="0" showSheetTabs="0" xWindow="-120" yWindow="-120" windowWidth="29040" windowHeight="15840" xr2:uid="{00000000-000D-0000-FFFF-FFFF00000000}"/>
  </bookViews>
  <sheets>
    <sheet name="Calculadora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" l="1"/>
  <c r="S15" i="1"/>
  <c r="S17" i="1"/>
  <c r="AC17" i="1" l="1"/>
  <c r="S19" i="1" s="1"/>
  <c r="S23" i="1" l="1"/>
  <c r="S25" i="1" l="1"/>
  <c r="S27" i="1" s="1"/>
</calcChain>
</file>

<file path=xl/sharedStrings.xml><?xml version="1.0" encoding="utf-8"?>
<sst xmlns="http://schemas.openxmlformats.org/spreadsheetml/2006/main" count="48" uniqueCount="37">
  <si>
    <t>DESDE</t>
  </si>
  <si>
    <t>HASTA</t>
  </si>
  <si>
    <t>TASA</t>
  </si>
  <si>
    <t>DEDUCCIÓN FIJA</t>
  </si>
  <si>
    <t>Parentesco</t>
  </si>
  <si>
    <t>Madre</t>
  </si>
  <si>
    <t>Padre</t>
  </si>
  <si>
    <t>Hijo</t>
  </si>
  <si>
    <t>Nieto</t>
  </si>
  <si>
    <t>Hermano</t>
  </si>
  <si>
    <t>Medio Hermano</t>
  </si>
  <si>
    <t>Sobrino</t>
  </si>
  <si>
    <t>Tío</t>
  </si>
  <si>
    <t>Sobrino Nieto</t>
  </si>
  <si>
    <t>Primo</t>
  </si>
  <si>
    <t>Tío Abuelo</t>
  </si>
  <si>
    <t>2° colateral</t>
  </si>
  <si>
    <t>3° colateral</t>
  </si>
  <si>
    <t>4° colateral</t>
  </si>
  <si>
    <t>Parentesco lejano</t>
  </si>
  <si>
    <t>Sin parentesco</t>
  </si>
  <si>
    <t>Exención</t>
  </si>
  <si>
    <t>Recargo</t>
  </si>
  <si>
    <t>CÁLCULO DE IMPUESTO A LA HERENCIA</t>
  </si>
  <si>
    <t xml:space="preserve"> </t>
  </si>
  <si>
    <t>:</t>
  </si>
  <si>
    <t>Base Imponible en UTM</t>
  </si>
  <si>
    <t>Usted podrá calcular el monto del Impuesto a la Herencia, según la Ley 16.271.</t>
  </si>
  <si>
    <t>Ingrese los datos solicitados(*), estos permitiran realizar el cálculo</t>
  </si>
  <si>
    <t>* UTM mes fallecimiento</t>
  </si>
  <si>
    <t>* Monto del Beneficio ($)</t>
  </si>
  <si>
    <t>* Parentesco</t>
  </si>
  <si>
    <t>Impuesto bruto en UTM</t>
  </si>
  <si>
    <t>* UTM mes pago del beneficio</t>
  </si>
  <si>
    <t>Conyuge o Conviviente Civil</t>
  </si>
  <si>
    <t>Impuesto a pagar en UTM</t>
  </si>
  <si>
    <t>Impuesto a pagar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</si>
</sst>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0.0000"/>
    <numFmt numFmtId="167" formatCode="0.000"/>
    <numFmt numFmtId="168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/>
    <xf numFmtId="9" fontId="0" fillId="0" borderId="0" xfId="0" applyNumberFormat="1" applyProtection="1"/>
    <xf numFmtId="0" fontId="0" fillId="2" borderId="0" xfId="0" applyFill="1" applyProtection="1"/>
    <xf numFmtId="0" fontId="0" fillId="2" borderId="6" xfId="0" applyFill="1" applyBorder="1" applyProtection="1"/>
    <xf numFmtId="0" fontId="0" fillId="2" borderId="0" xfId="0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 applyProtection="1">
      <alignment horizontal="center"/>
    </xf>
    <xf numFmtId="0" fontId="5" fillId="2" borderId="0" xfId="0" applyFont="1" applyFill="1" applyBorder="1" applyProtection="1"/>
    <xf numFmtId="166" fontId="5" fillId="2" borderId="0" xfId="0" applyNumberFormat="1" applyFont="1" applyFill="1" applyBorder="1" applyProtection="1"/>
    <xf numFmtId="0" fontId="0" fillId="2" borderId="6" xfId="0" applyFill="1" applyBorder="1" applyAlignment="1">
      <alignment horizontal="left" vertical="center" wrapText="1" indent="1"/>
    </xf>
    <xf numFmtId="0" fontId="0" fillId="2" borderId="0" xfId="0" applyFill="1" applyBorder="1" applyAlignment="1">
      <alignment horizontal="left" vertical="center" wrapText="1" indent="1"/>
    </xf>
    <xf numFmtId="0" fontId="0" fillId="2" borderId="0" xfId="0" applyFill="1" applyBorder="1" applyAlignment="1">
      <alignment horizontal="left" vertical="center" wrapText="1"/>
    </xf>
    <xf numFmtId="168" fontId="6" fillId="3" borderId="1" xfId="2" applyNumberFormat="1" applyFont="1" applyFill="1" applyBorder="1" applyAlignment="1" applyProtection="1">
      <alignment horizontal="center" vertical="center"/>
      <protection hidden="1"/>
    </xf>
    <xf numFmtId="168" fontId="6" fillId="3" borderId="2" xfId="2" applyNumberFormat="1" applyFont="1" applyFill="1" applyBorder="1" applyAlignment="1" applyProtection="1">
      <alignment horizontal="center" vertical="center"/>
      <protection hidden="1"/>
    </xf>
    <xf numFmtId="168" fontId="6" fillId="3" borderId="3" xfId="2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Protection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wrapText="1"/>
    </xf>
    <xf numFmtId="0" fontId="4" fillId="2" borderId="0" xfId="0" applyFont="1" applyFill="1" applyBorder="1" applyProtection="1"/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164" fontId="6" fillId="2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" xfId="1" applyFont="1" applyFill="1" applyBorder="1" applyAlignment="1" applyProtection="1">
      <alignment horizontal="center"/>
      <protection locked="0"/>
    </xf>
    <xf numFmtId="164" fontId="0" fillId="2" borderId="2" xfId="1" applyFont="1" applyFill="1" applyBorder="1" applyAlignment="1" applyProtection="1">
      <alignment horizontal="center"/>
      <protection locked="0"/>
    </xf>
    <xf numFmtId="164" fontId="0" fillId="2" borderId="3" xfId="1" applyFont="1" applyFill="1" applyBorder="1" applyAlignment="1" applyProtection="1">
      <alignment horizontal="center"/>
      <protection locked="0"/>
    </xf>
    <xf numFmtId="167" fontId="0" fillId="3" borderId="1" xfId="0" applyNumberFormat="1" applyFill="1" applyBorder="1" applyAlignment="1" applyProtection="1">
      <alignment horizontal="center" vertical="center"/>
      <protection hidden="1"/>
    </xf>
    <xf numFmtId="167" fontId="0" fillId="3" borderId="2" xfId="0" applyNumberFormat="1" applyFill="1" applyBorder="1" applyAlignment="1" applyProtection="1">
      <alignment horizontal="center" vertical="center"/>
      <protection hidden="1"/>
    </xf>
    <xf numFmtId="167" fontId="0" fillId="3" borderId="3" xfId="0" applyNumberForma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1" xfId="1" applyNumberFormat="1" applyFont="1" applyFill="1" applyBorder="1" applyAlignment="1" applyProtection="1">
      <alignment horizontal="center" vertical="center"/>
      <protection hidden="1"/>
    </xf>
    <xf numFmtId="0" fontId="0" fillId="3" borderId="2" xfId="1" applyNumberFormat="1" applyFont="1" applyFill="1" applyBorder="1" applyAlignment="1" applyProtection="1">
      <alignment horizontal="center" vertical="center"/>
      <protection hidden="1"/>
    </xf>
    <xf numFmtId="0" fontId="0" fillId="3" borderId="3" xfId="1" applyNumberFormat="1" applyFont="1" applyFill="1" applyBorder="1" applyAlignment="1" applyProtection="1">
      <alignment horizontal="center" vertical="center"/>
      <protection hidden="1"/>
    </xf>
    <xf numFmtId="9" fontId="0" fillId="3" borderId="1" xfId="0" applyNumberFormat="1" applyFill="1" applyBorder="1" applyAlignment="1" applyProtection="1">
      <alignment horizontal="center" vertical="center"/>
      <protection hidden="1"/>
    </xf>
    <xf numFmtId="9" fontId="0" fillId="3" borderId="2" xfId="0" applyNumberFormat="1" applyFill="1" applyBorder="1" applyAlignment="1" applyProtection="1">
      <alignment horizontal="center" vertical="center"/>
      <protection hidden="1"/>
    </xf>
    <xf numFmtId="9" fontId="0" fillId="3" borderId="3" xfId="0" applyNumberForma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</cellXfs>
  <cellStyles count="3">
    <cellStyle name="Millares [0]" xfId="2" builtinId="6"/>
    <cellStyle name="Moneda [0]" xfId="1" builtinId="7"/>
    <cellStyle name="Normal" xfId="0" builtinId="0"/>
  </cellStyles>
  <dxfs count="11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3" formatCode="0%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78189</xdr:colOff>
      <xdr:row>5</xdr:row>
      <xdr:rowOff>7109</xdr:rowOff>
    </xdr:from>
    <xdr:to>
      <xdr:col>67</xdr:col>
      <xdr:colOff>87714</xdr:colOff>
      <xdr:row>13</xdr:row>
      <xdr:rowOff>130365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71EF9E-43EB-4816-9009-D9B9CC3E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682" y="1464292"/>
          <a:ext cx="6726782" cy="1544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sta 1" id="{55F2B6A8-B86D-4958-9959-3F6A3DAE82D8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AD230B-0DAC-41C0-951B-756E4D9399D4}" name="Tabla1" displayName="Tabla1" ref="G1:I18" totalsRowShown="0" headerRowDxfId="10" dataDxfId="9">
  <autoFilter ref="G1:I18" xr:uid="{B1AD230B-0DAC-41C0-951B-756E4D9399D4}"/>
  <tableColumns count="3">
    <tableColumn id="1" xr3:uid="{8BECF48F-E57D-4A06-9566-18E733BE93A3}" name="Parentesco" dataDxfId="8"/>
    <tableColumn id="2" xr3:uid="{7047F748-AB66-407B-AC8B-F326BFD66275}" name="Exención" dataDxfId="7"/>
    <tableColumn id="3" xr3:uid="{260054DE-2996-4D83-8050-BD9178DDDC25}" name="Recargo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34DBAF-3EC9-4E16-B228-7601B86B91F4}" name="Tabla2" displayName="Tabla2" ref="B1:E9" totalsRowShown="0" headerRowDxfId="5" dataDxfId="4">
  <autoFilter ref="B1:E9" xr:uid="{AB34DBAF-3EC9-4E16-B228-7601B86B91F4}"/>
  <tableColumns count="4">
    <tableColumn id="1" xr3:uid="{97A0A2FB-5ABA-4E93-815B-1CD3334352C0}" name="DESDE" dataDxfId="3"/>
    <tableColumn id="2" xr3:uid="{C903D429-526A-40D3-B6F5-154BDB76AED0}" name="HASTA" dataDxfId="2"/>
    <tableColumn id="3" xr3:uid="{D881B26F-5BAD-4AA5-9DC9-C5352092C548}" name="TASA" dataDxfId="1"/>
    <tableColumn id="4" xr3:uid="{19751CBA-300F-4600-BDB3-DCAE394BBBBC}" name="DEDUCCIÓN FIJ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howOutlineSymbols="0"/>
    <pageSetUpPr autoPageBreaks="0" fitToPage="1"/>
  </sheetPr>
  <dimension ref="A1:AJ32"/>
  <sheetViews>
    <sheetView showGridLines="0" showRowColHeaders="0" showZeros="0" tabSelected="1" showOutlineSymbols="0" showWhiteSpace="0" zoomScale="96" zoomScaleNormal="96" zoomScaleSheetLayoutView="184" workbookViewId="0">
      <selection activeCell="AO20" sqref="AO20"/>
    </sheetView>
  </sheetViews>
  <sheetFormatPr baseColWidth="10" defaultColWidth="2.85546875" defaultRowHeight="15" x14ac:dyDescent="0.25"/>
  <cols>
    <col min="1" max="16384" width="2.85546875" style="3"/>
  </cols>
  <sheetData>
    <row r="1" spans="1:36" ht="18.75" x14ac:dyDescent="0.3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5"/>
    </row>
    <row r="2" spans="1:3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4.5" customHeight="1" x14ac:dyDescent="0.25">
      <c r="A3" s="4"/>
      <c r="B3" s="5"/>
      <c r="C3" s="5"/>
      <c r="D3" s="5"/>
      <c r="E3" s="5"/>
      <c r="F3" s="5"/>
      <c r="G3" s="5"/>
      <c r="H3" s="5"/>
      <c r="I3" s="22" t="s">
        <v>27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5"/>
      <c r="AC3" s="5"/>
      <c r="AD3" s="5"/>
      <c r="AE3" s="5"/>
      <c r="AF3" s="5"/>
      <c r="AG3" s="5"/>
      <c r="AH3" s="5"/>
      <c r="AI3" s="5"/>
      <c r="AJ3" s="5"/>
    </row>
    <row r="4" spans="1:36" ht="15" customHeight="1" x14ac:dyDescent="0.25">
      <c r="A4" s="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30.75" customHeight="1" x14ac:dyDescent="0.25">
      <c r="A5" s="4"/>
      <c r="B5" s="5"/>
      <c r="C5" s="5"/>
      <c r="D5" s="5"/>
      <c r="E5" s="5"/>
      <c r="F5" s="5"/>
      <c r="G5" s="5"/>
      <c r="H5" s="5"/>
      <c r="I5" s="27" t="s">
        <v>28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5"/>
      <c r="AC5" s="5"/>
      <c r="AD5" s="5"/>
      <c r="AE5" s="5"/>
      <c r="AF5" s="5"/>
      <c r="AG5" s="5"/>
      <c r="AH5" s="5"/>
      <c r="AI5" s="5"/>
      <c r="AJ5" s="5"/>
    </row>
    <row r="6" spans="1:36" ht="6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5" customHeight="1" x14ac:dyDescent="0.25">
      <c r="A7" s="4"/>
      <c r="B7" s="5"/>
      <c r="C7" s="5"/>
      <c r="D7" s="5"/>
      <c r="E7" s="5"/>
      <c r="F7" s="5"/>
      <c r="G7" s="5"/>
      <c r="H7" s="5"/>
      <c r="I7" s="23" t="s">
        <v>29</v>
      </c>
      <c r="J7" s="23"/>
      <c r="K7" s="23"/>
      <c r="L7" s="23"/>
      <c r="M7" s="23"/>
      <c r="N7" s="23"/>
      <c r="O7" s="23"/>
      <c r="P7" s="23"/>
      <c r="Q7" s="23"/>
      <c r="R7" s="5" t="s">
        <v>25</v>
      </c>
      <c r="S7" s="24"/>
      <c r="T7" s="25"/>
      <c r="U7" s="25"/>
      <c r="V7" s="25"/>
      <c r="W7" s="25"/>
      <c r="X7" s="25"/>
      <c r="Y7" s="25"/>
      <c r="Z7" s="25"/>
      <c r="AA7" s="25"/>
      <c r="AB7" s="26"/>
      <c r="AC7" s="12"/>
      <c r="AD7" s="12"/>
      <c r="AE7" s="12"/>
      <c r="AF7" s="12"/>
      <c r="AG7" s="12"/>
      <c r="AH7" s="12"/>
      <c r="AI7" s="5"/>
      <c r="AJ7" s="5"/>
    </row>
    <row r="8" spans="1:36" ht="15" customHeight="1" x14ac:dyDescent="0.25">
      <c r="A8" s="4"/>
      <c r="B8" s="5"/>
      <c r="C8" s="5"/>
      <c r="D8" s="5"/>
      <c r="E8" s="5"/>
      <c r="F8" s="5"/>
      <c r="G8" s="5"/>
      <c r="H8" s="5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5"/>
      <c r="AB8" s="5"/>
      <c r="AC8" s="12"/>
      <c r="AD8" s="12"/>
      <c r="AE8" s="12"/>
      <c r="AF8" s="12"/>
      <c r="AG8" s="12"/>
      <c r="AH8" s="12"/>
      <c r="AI8" s="5"/>
      <c r="AJ8" s="5"/>
    </row>
    <row r="9" spans="1:36" x14ac:dyDescent="0.25">
      <c r="A9" s="4"/>
      <c r="B9" s="5"/>
      <c r="C9" s="5"/>
      <c r="D9" s="5"/>
      <c r="E9" s="5"/>
      <c r="F9" s="5"/>
      <c r="G9" s="5"/>
      <c r="H9" s="5"/>
      <c r="I9" s="23" t="s">
        <v>33</v>
      </c>
      <c r="J9" s="23"/>
      <c r="K9" s="23"/>
      <c r="L9" s="23"/>
      <c r="M9" s="23"/>
      <c r="N9" s="23"/>
      <c r="O9" s="23"/>
      <c r="P9" s="23"/>
      <c r="Q9" s="23"/>
      <c r="R9" s="5" t="s">
        <v>25</v>
      </c>
      <c r="S9" s="29"/>
      <c r="T9" s="30"/>
      <c r="U9" s="30"/>
      <c r="V9" s="30"/>
      <c r="W9" s="30"/>
      <c r="X9" s="30"/>
      <c r="Y9" s="30"/>
      <c r="Z9" s="30"/>
      <c r="AA9" s="30"/>
      <c r="AB9" s="31"/>
      <c r="AC9" s="32"/>
      <c r="AD9" s="32"/>
      <c r="AE9" s="32"/>
      <c r="AF9" s="32"/>
      <c r="AG9" s="32"/>
      <c r="AH9" s="32"/>
      <c r="AI9" s="5"/>
      <c r="AJ9" s="5"/>
    </row>
    <row r="10" spans="1:36" x14ac:dyDescent="0.25">
      <c r="A10" s="4"/>
      <c r="B10" s="5"/>
      <c r="C10" s="5"/>
      <c r="D10" s="5"/>
      <c r="E10" s="5"/>
      <c r="F10" s="5"/>
      <c r="G10" s="5"/>
      <c r="H10" s="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5"/>
      <c r="AB10" s="5"/>
      <c r="AC10" s="6"/>
      <c r="AD10" s="6"/>
      <c r="AE10" s="6"/>
      <c r="AF10" s="6"/>
      <c r="AG10" s="6"/>
      <c r="AH10" s="6"/>
      <c r="AI10" s="5"/>
      <c r="AJ10" s="5"/>
    </row>
    <row r="11" spans="1:36" x14ac:dyDescent="0.25">
      <c r="A11" s="4"/>
      <c r="B11" s="5"/>
      <c r="C11" s="5"/>
      <c r="D11" s="5"/>
      <c r="E11" s="5"/>
      <c r="F11" s="5"/>
      <c r="G11" s="5"/>
      <c r="H11" s="5"/>
      <c r="I11" s="23" t="s">
        <v>30</v>
      </c>
      <c r="J11" s="23"/>
      <c r="K11" s="23"/>
      <c r="L11" s="23"/>
      <c r="M11" s="23"/>
      <c r="N11" s="23"/>
      <c r="O11" s="23"/>
      <c r="P11" s="23"/>
      <c r="Q11" s="23"/>
      <c r="R11" s="5" t="s">
        <v>25</v>
      </c>
      <c r="S11" s="44"/>
      <c r="T11" s="45"/>
      <c r="U11" s="45"/>
      <c r="V11" s="45"/>
      <c r="W11" s="45"/>
      <c r="X11" s="45"/>
      <c r="Y11" s="45"/>
      <c r="Z11" s="45"/>
      <c r="AA11" s="45"/>
      <c r="AB11" s="46"/>
      <c r="AC11" s="12"/>
      <c r="AD11" s="12"/>
      <c r="AE11" s="12"/>
      <c r="AF11" s="12"/>
      <c r="AG11" s="12"/>
      <c r="AH11" s="12"/>
      <c r="AI11" s="5"/>
      <c r="AJ11" s="5"/>
    </row>
    <row r="12" spans="1:36" x14ac:dyDescent="0.25">
      <c r="A12" s="4"/>
      <c r="B12" s="5"/>
      <c r="C12" s="5"/>
      <c r="D12" s="5"/>
      <c r="E12" s="5"/>
      <c r="F12" s="5"/>
      <c r="G12" s="5"/>
      <c r="H12" s="5"/>
      <c r="I12" s="34"/>
      <c r="J12" s="34"/>
      <c r="K12" s="34"/>
      <c r="L12" s="34"/>
      <c r="M12" s="34"/>
      <c r="N12" s="34"/>
      <c r="O12" s="34"/>
      <c r="P12" s="34"/>
      <c r="Q12" s="3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12"/>
      <c r="AD12" s="12"/>
      <c r="AE12" s="12"/>
      <c r="AF12" s="12"/>
      <c r="AG12" s="12"/>
      <c r="AH12" s="12"/>
      <c r="AI12" s="5"/>
      <c r="AJ12" s="5"/>
    </row>
    <row r="13" spans="1:36" x14ac:dyDescent="0.25">
      <c r="A13" s="4"/>
      <c r="B13" s="5"/>
      <c r="C13" s="5"/>
      <c r="D13" s="5"/>
      <c r="E13" s="5"/>
      <c r="F13" s="5"/>
      <c r="G13" s="5"/>
      <c r="H13" s="5"/>
      <c r="I13" s="23" t="s">
        <v>31</v>
      </c>
      <c r="J13" s="23"/>
      <c r="K13" s="23"/>
      <c r="L13" s="23"/>
      <c r="M13" s="23"/>
      <c r="N13" s="23"/>
      <c r="O13" s="23"/>
      <c r="P13" s="23"/>
      <c r="Q13" s="23"/>
      <c r="R13" s="5" t="s">
        <v>25</v>
      </c>
      <c r="S13" s="41"/>
      <c r="T13" s="42"/>
      <c r="U13" s="42"/>
      <c r="V13" s="42"/>
      <c r="W13" s="42"/>
      <c r="X13" s="42"/>
      <c r="Y13" s="42"/>
      <c r="Z13" s="42"/>
      <c r="AA13" s="42"/>
      <c r="AB13" s="43"/>
      <c r="AC13" s="7"/>
      <c r="AD13" s="32"/>
      <c r="AE13" s="32"/>
      <c r="AF13" s="32"/>
      <c r="AG13" s="32"/>
      <c r="AH13" s="32"/>
      <c r="AI13" s="5"/>
      <c r="AJ13" s="5"/>
    </row>
    <row r="14" spans="1:36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12"/>
      <c r="AD14" s="12"/>
      <c r="AE14" s="12"/>
      <c r="AF14" s="12"/>
      <c r="AG14" s="12"/>
      <c r="AH14" s="12"/>
      <c r="AI14" s="5"/>
      <c r="AJ14" s="5"/>
    </row>
    <row r="15" spans="1:36" x14ac:dyDescent="0.25">
      <c r="A15" s="4"/>
      <c r="B15" s="5"/>
      <c r="C15" s="5"/>
      <c r="D15" s="5"/>
      <c r="E15" s="5"/>
      <c r="F15" s="5"/>
      <c r="G15" s="5"/>
      <c r="H15" s="5"/>
      <c r="I15" s="60" t="s">
        <v>26</v>
      </c>
      <c r="J15" s="61"/>
      <c r="K15" s="61"/>
      <c r="L15" s="61"/>
      <c r="M15" s="61"/>
      <c r="N15" s="61"/>
      <c r="O15" s="61"/>
      <c r="P15" s="61"/>
      <c r="Q15" s="62"/>
      <c r="R15" s="8" t="s">
        <v>25</v>
      </c>
      <c r="S15" s="47">
        <f>+IF(OR(S7=0,S9=0,S11=0,S13=""),0,S11/S7)</f>
        <v>0</v>
      </c>
      <c r="T15" s="48"/>
      <c r="U15" s="48"/>
      <c r="V15" s="48"/>
      <c r="W15" s="48"/>
      <c r="X15" s="48"/>
      <c r="Y15" s="48"/>
      <c r="Z15" s="48"/>
      <c r="AA15" s="48"/>
      <c r="AB15" s="49"/>
      <c r="AC15" s="12"/>
      <c r="AD15" s="12"/>
      <c r="AE15" s="12"/>
      <c r="AF15" s="12"/>
      <c r="AG15" s="12"/>
      <c r="AH15" s="12"/>
      <c r="AI15" s="5"/>
      <c r="AJ15" s="5"/>
    </row>
    <row r="16" spans="1:36" ht="3.75" customHeight="1" x14ac:dyDescent="0.25">
      <c r="A16" s="4"/>
      <c r="B16" s="5"/>
      <c r="C16" s="5"/>
      <c r="D16" s="5"/>
      <c r="E16" s="5"/>
      <c r="F16" s="5"/>
      <c r="G16" s="5"/>
      <c r="H16" s="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5"/>
      <c r="AB16" s="5"/>
      <c r="AC16" s="12"/>
      <c r="AD16" s="12"/>
      <c r="AE16" s="12"/>
      <c r="AF16" s="12"/>
      <c r="AG16" s="12"/>
      <c r="AH16" s="12"/>
      <c r="AI16" s="5"/>
      <c r="AJ16" s="5"/>
    </row>
    <row r="17" spans="1:36" x14ac:dyDescent="0.25">
      <c r="A17" s="4"/>
      <c r="B17" s="5"/>
      <c r="C17" s="5"/>
      <c r="D17" s="5"/>
      <c r="E17" s="5"/>
      <c r="F17" s="5"/>
      <c r="G17" s="5"/>
      <c r="H17" s="5"/>
      <c r="I17" s="60" t="s">
        <v>21</v>
      </c>
      <c r="J17" s="61"/>
      <c r="K17" s="61"/>
      <c r="L17" s="61"/>
      <c r="M17" s="61"/>
      <c r="N17" s="61"/>
      <c r="O17" s="61"/>
      <c r="P17" s="61"/>
      <c r="Q17" s="62"/>
      <c r="R17" s="8" t="s">
        <v>25</v>
      </c>
      <c r="S17" s="50">
        <f>IF(S13="",0,VLOOKUP(S13,Tabla1[],2,FALSE))</f>
        <v>0</v>
      </c>
      <c r="T17" s="51"/>
      <c r="U17" s="51"/>
      <c r="V17" s="51"/>
      <c r="W17" s="51"/>
      <c r="X17" s="51"/>
      <c r="Y17" s="51"/>
      <c r="Z17" s="51"/>
      <c r="AA17" s="51"/>
      <c r="AB17" s="52"/>
      <c r="AC17" s="13">
        <f>+IF(S15&lt;0.1,0,S15-S17)</f>
        <v>0</v>
      </c>
      <c r="AD17" s="12"/>
      <c r="AE17" s="12"/>
      <c r="AF17" s="12"/>
      <c r="AG17" s="12"/>
      <c r="AH17" s="12"/>
      <c r="AI17" s="5"/>
      <c r="AJ17" s="5"/>
    </row>
    <row r="18" spans="1:36" ht="3.75" customHeight="1" x14ac:dyDescent="0.25">
      <c r="A18" s="4"/>
      <c r="B18" s="5"/>
      <c r="C18" s="5"/>
      <c r="D18" s="5"/>
      <c r="E18" s="5"/>
      <c r="F18" s="5"/>
      <c r="G18" s="5"/>
      <c r="H18" s="5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5"/>
      <c r="AB18" s="5"/>
      <c r="AC18" s="12"/>
      <c r="AD18" s="12"/>
      <c r="AE18" s="12"/>
      <c r="AF18" s="12"/>
      <c r="AG18" s="12"/>
      <c r="AH18" s="12"/>
      <c r="AI18" s="5"/>
      <c r="AJ18" s="5"/>
    </row>
    <row r="19" spans="1:36" x14ac:dyDescent="0.25">
      <c r="A19" s="4"/>
      <c r="B19" s="5"/>
      <c r="C19" s="5"/>
      <c r="D19" s="5"/>
      <c r="E19" s="5"/>
      <c r="F19" s="5"/>
      <c r="G19" s="5"/>
      <c r="H19" s="5"/>
      <c r="I19" s="60" t="s">
        <v>32</v>
      </c>
      <c r="J19" s="61"/>
      <c r="K19" s="61"/>
      <c r="L19" s="61"/>
      <c r="M19" s="61"/>
      <c r="N19" s="61"/>
      <c r="O19" s="61"/>
      <c r="P19" s="61"/>
      <c r="Q19" s="62"/>
      <c r="R19" s="8" t="s">
        <v>25</v>
      </c>
      <c r="S19" s="53">
        <f>+IF(AC17&gt;0,(AC17*(VLOOKUP(AC17,Tabla2[],3,TRUE))-(VLOOKUP(AC17,Tabla2[],4,TRUE))),0)</f>
        <v>0</v>
      </c>
      <c r="T19" s="54"/>
      <c r="U19" s="54"/>
      <c r="V19" s="54"/>
      <c r="W19" s="54"/>
      <c r="X19" s="54"/>
      <c r="Y19" s="54"/>
      <c r="Z19" s="54"/>
      <c r="AA19" s="54"/>
      <c r="AB19" s="55"/>
      <c r="AC19" s="12"/>
      <c r="AD19" s="12"/>
      <c r="AE19" s="12"/>
      <c r="AF19" s="12"/>
      <c r="AG19" s="12"/>
      <c r="AH19" s="12"/>
      <c r="AI19" s="5"/>
      <c r="AJ19" s="5"/>
    </row>
    <row r="20" spans="1:36" ht="3.75" customHeight="1" x14ac:dyDescent="0.25">
      <c r="A20" s="4"/>
      <c r="B20" s="5"/>
      <c r="C20" s="5"/>
      <c r="D20" s="5"/>
      <c r="E20" s="5"/>
      <c r="F20" s="5"/>
      <c r="G20" s="5"/>
      <c r="H20" s="5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5"/>
      <c r="AB20" s="5"/>
      <c r="AC20" s="12"/>
      <c r="AD20" s="12"/>
      <c r="AE20" s="12"/>
      <c r="AF20" s="12"/>
      <c r="AG20" s="12"/>
      <c r="AH20" s="12"/>
      <c r="AI20" s="5"/>
      <c r="AJ20" s="5"/>
    </row>
    <row r="21" spans="1:36" x14ac:dyDescent="0.25">
      <c r="A21" s="4"/>
      <c r="B21" s="5"/>
      <c r="C21" s="5"/>
      <c r="D21" s="5"/>
      <c r="E21" s="5"/>
      <c r="F21" s="5"/>
      <c r="G21" s="5"/>
      <c r="H21" s="5"/>
      <c r="I21" s="60" t="s">
        <v>22</v>
      </c>
      <c r="J21" s="61"/>
      <c r="K21" s="61"/>
      <c r="L21" s="61"/>
      <c r="M21" s="61"/>
      <c r="N21" s="61"/>
      <c r="O21" s="61"/>
      <c r="P21" s="61"/>
      <c r="Q21" s="62"/>
      <c r="R21" s="8" t="s">
        <v>25</v>
      </c>
      <c r="S21" s="56">
        <f>IF(S13="",0,VLOOKUP(S13,Tabla1[],3,FALSE))</f>
        <v>0</v>
      </c>
      <c r="T21" s="57"/>
      <c r="U21" s="57"/>
      <c r="V21" s="57"/>
      <c r="W21" s="57"/>
      <c r="X21" s="57"/>
      <c r="Y21" s="57"/>
      <c r="Z21" s="57"/>
      <c r="AA21" s="57"/>
      <c r="AB21" s="58"/>
      <c r="AC21" s="12"/>
      <c r="AD21" s="12"/>
      <c r="AE21" s="12"/>
      <c r="AF21" s="12"/>
      <c r="AG21" s="12"/>
      <c r="AH21" s="12"/>
      <c r="AI21" s="5"/>
      <c r="AJ21" s="5"/>
    </row>
    <row r="22" spans="1:36" ht="3.75" customHeight="1" x14ac:dyDescent="0.25">
      <c r="A22" s="4"/>
      <c r="B22" s="5"/>
      <c r="C22" s="5"/>
      <c r="D22" s="5"/>
      <c r="E22" s="5"/>
      <c r="F22" s="5"/>
      <c r="G22" s="5"/>
      <c r="H22" s="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5"/>
      <c r="AB22" s="5"/>
      <c r="AC22" s="12"/>
      <c r="AD22" s="12"/>
      <c r="AE22" s="12"/>
      <c r="AF22" s="12"/>
      <c r="AG22" s="12"/>
      <c r="AH22" s="12"/>
      <c r="AI22" s="5"/>
      <c r="AJ22" s="5"/>
    </row>
    <row r="23" spans="1:36" x14ac:dyDescent="0.25">
      <c r="A23" s="4"/>
      <c r="B23" s="5"/>
      <c r="C23" s="5"/>
      <c r="D23" s="5"/>
      <c r="E23" s="5"/>
      <c r="F23" s="5"/>
      <c r="G23" s="5"/>
      <c r="H23" s="5"/>
      <c r="I23" s="60" t="s">
        <v>35</v>
      </c>
      <c r="J23" s="61"/>
      <c r="K23" s="61"/>
      <c r="L23" s="61"/>
      <c r="M23" s="61"/>
      <c r="N23" s="61"/>
      <c r="O23" s="61"/>
      <c r="P23" s="61"/>
      <c r="Q23" s="62"/>
      <c r="R23" s="8" t="s">
        <v>25</v>
      </c>
      <c r="S23" s="47">
        <f>IF(S21=0,S19,S19*(1+S21))</f>
        <v>0</v>
      </c>
      <c r="T23" s="48"/>
      <c r="U23" s="48"/>
      <c r="V23" s="48"/>
      <c r="W23" s="48"/>
      <c r="X23" s="48"/>
      <c r="Y23" s="48"/>
      <c r="Z23" s="48"/>
      <c r="AA23" s="48"/>
      <c r="AB23" s="49"/>
      <c r="AC23" s="12"/>
      <c r="AD23" s="12"/>
      <c r="AE23" s="12"/>
      <c r="AF23" s="12"/>
      <c r="AG23" s="12"/>
      <c r="AH23" s="12"/>
      <c r="AI23" s="5"/>
      <c r="AJ23" s="5"/>
    </row>
    <row r="24" spans="1:36" ht="3.75" customHeight="1" x14ac:dyDescent="0.25">
      <c r="A24" s="4"/>
      <c r="B24" s="5"/>
      <c r="C24" s="5"/>
      <c r="D24" s="5"/>
      <c r="E24" s="5"/>
      <c r="F24" s="5"/>
      <c r="G24" s="5"/>
      <c r="H24" s="5"/>
      <c r="I24" s="8"/>
      <c r="J24" s="8"/>
      <c r="K24" s="8"/>
      <c r="L24" s="8"/>
      <c r="M24" s="8"/>
      <c r="N24" s="8"/>
      <c r="O24" s="8"/>
      <c r="P24" s="8"/>
      <c r="Q24" s="8"/>
      <c r="R24" s="8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2"/>
      <c r="AD24" s="12"/>
      <c r="AE24" s="12"/>
      <c r="AF24" s="12"/>
      <c r="AG24" s="12"/>
      <c r="AH24" s="12"/>
      <c r="AI24" s="5"/>
      <c r="AJ24" s="5"/>
    </row>
    <row r="25" spans="1:36" x14ac:dyDescent="0.25">
      <c r="A25" s="4"/>
      <c r="B25" s="5"/>
      <c r="C25" s="5"/>
      <c r="D25" s="5"/>
      <c r="E25" s="5"/>
      <c r="F25" s="5"/>
      <c r="G25" s="5"/>
      <c r="H25" s="5"/>
      <c r="I25" s="38" t="s">
        <v>36</v>
      </c>
      <c r="J25" s="39"/>
      <c r="K25" s="39"/>
      <c r="L25" s="39"/>
      <c r="M25" s="39"/>
      <c r="N25" s="39"/>
      <c r="O25" s="39"/>
      <c r="P25" s="39"/>
      <c r="Q25" s="40"/>
      <c r="R25" s="9" t="s">
        <v>25</v>
      </c>
      <c r="S25" s="17" t="str">
        <f>IF(OR(S7=0,S9=0,S11=0,S13=0),"**Faltan Datos**",S23*S9)</f>
        <v>**Faltan Datos**</v>
      </c>
      <c r="T25" s="18"/>
      <c r="U25" s="18"/>
      <c r="V25" s="18"/>
      <c r="W25" s="18"/>
      <c r="X25" s="18"/>
      <c r="Y25" s="18"/>
      <c r="Z25" s="18"/>
      <c r="AA25" s="18"/>
      <c r="AB25" s="19"/>
      <c r="AC25" s="7"/>
      <c r="AD25" s="7"/>
      <c r="AE25" s="7"/>
      <c r="AF25" s="7"/>
      <c r="AG25" s="7"/>
      <c r="AH25" s="7"/>
      <c r="AI25" s="5"/>
      <c r="AJ25" s="5"/>
    </row>
    <row r="26" spans="1:36" ht="5.25" customHeight="1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9"/>
      <c r="T26" s="59"/>
      <c r="U26" s="59"/>
      <c r="V26" s="59"/>
      <c r="W26" s="59"/>
      <c r="X26" s="59"/>
      <c r="Y26" s="59"/>
      <c r="Z26" s="59"/>
      <c r="AA26" s="5"/>
      <c r="AB26" s="5"/>
      <c r="AC26" s="6"/>
      <c r="AD26" s="6"/>
      <c r="AE26" s="6"/>
      <c r="AF26" s="6"/>
      <c r="AG26" s="6"/>
      <c r="AH26" s="6"/>
      <c r="AI26" s="5"/>
      <c r="AJ26" s="5"/>
    </row>
    <row r="27" spans="1:3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S27" s="35" t="str">
        <f>IF(S25=0,"Beneficio Exento",IF(S25="**Faltan Datos**","","Beneficio Afecto"))</f>
        <v/>
      </c>
      <c r="T27" s="36"/>
      <c r="U27" s="36"/>
      <c r="V27" s="36"/>
      <c r="W27" s="36"/>
      <c r="X27" s="36"/>
      <c r="Y27" s="36"/>
      <c r="Z27" s="36"/>
      <c r="AA27" s="36"/>
      <c r="AB27" s="37"/>
      <c r="AC27" s="10"/>
      <c r="AD27" s="10"/>
      <c r="AE27" s="10"/>
      <c r="AF27" s="10"/>
      <c r="AG27" s="10"/>
      <c r="AH27" s="10"/>
      <c r="AI27" s="10"/>
      <c r="AJ27" s="5"/>
    </row>
    <row r="28" spans="1:3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5"/>
    </row>
    <row r="29" spans="1:3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5"/>
    </row>
    <row r="30" spans="1:36" ht="30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5"/>
    </row>
    <row r="31" spans="1:36" ht="30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5"/>
    </row>
    <row r="32" spans="1:36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5"/>
    </row>
  </sheetData>
  <sheetProtection algorithmName="SHA-512" hashValue="34SXIR5R5nEkiMXfDbT6HGm7+ZFlM+viEbhM/lTsvqxTnJPJCYPylXR3ADtehG/J3t3hm3S8nWd7zpEqmwx5XA==" saltValue="glBRREubxSC0agkeYYX43w==" spinCount="100000" sheet="1"/>
  <mergeCells count="51">
    <mergeCell ref="S27:AB27"/>
    <mergeCell ref="I25:Q25"/>
    <mergeCell ref="S13:AB13"/>
    <mergeCell ref="S11:AB11"/>
    <mergeCell ref="I11:Q11"/>
    <mergeCell ref="S15:AB15"/>
    <mergeCell ref="S17:AB17"/>
    <mergeCell ref="S19:AB19"/>
    <mergeCell ref="S21:AB21"/>
    <mergeCell ref="S23:AB23"/>
    <mergeCell ref="S26:Z26"/>
    <mergeCell ref="I15:Q15"/>
    <mergeCell ref="I17:Q17"/>
    <mergeCell ref="I19:Q19"/>
    <mergeCell ref="I21:Q21"/>
    <mergeCell ref="I23:Q23"/>
    <mergeCell ref="AC8:AH8"/>
    <mergeCell ref="AD13:AF13"/>
    <mergeCell ref="AG13:AH13"/>
    <mergeCell ref="I8:Z8"/>
    <mergeCell ref="I12:Q12"/>
    <mergeCell ref="I13:Q13"/>
    <mergeCell ref="I9:Q9"/>
    <mergeCell ref="AC9:AH9"/>
    <mergeCell ref="S25:AB25"/>
    <mergeCell ref="A1:AI1"/>
    <mergeCell ref="I3:AA3"/>
    <mergeCell ref="I7:Q7"/>
    <mergeCell ref="AC7:AH7"/>
    <mergeCell ref="S7:AB7"/>
    <mergeCell ref="AC12:AH12"/>
    <mergeCell ref="AC14:AH14"/>
    <mergeCell ref="AC15:AH15"/>
    <mergeCell ref="AC16:AH16"/>
    <mergeCell ref="I5:AA5"/>
    <mergeCell ref="I10:Z10"/>
    <mergeCell ref="AC11:AH11"/>
    <mergeCell ref="S9:AB9"/>
    <mergeCell ref="AC23:AH23"/>
    <mergeCell ref="AC24:AH24"/>
    <mergeCell ref="A32:AI32"/>
    <mergeCell ref="A28:AI28"/>
    <mergeCell ref="A29:AI29"/>
    <mergeCell ref="A30:AI30"/>
    <mergeCell ref="A31:AI31"/>
    <mergeCell ref="AC22:AH22"/>
    <mergeCell ref="AC17:AH17"/>
    <mergeCell ref="AC18:AH18"/>
    <mergeCell ref="AC19:AH19"/>
    <mergeCell ref="AC20:AH20"/>
    <mergeCell ref="AC21:AH21"/>
  </mergeCells>
  <pageMargins left="0.25" right="0.25" top="0.75" bottom="0.75" header="0.3" footer="0.3"/>
  <pageSetup fitToWidth="0" orientation="portrait" verticalDpi="0" r:id="rId1"/>
  <headerFooter>
    <oddHeader>&amp;C&amp;K00+0000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4CD1FF-D6FC-4E07-941E-BFBD8765A113}">
          <x14:formula1>
            <xm:f>Datos!$G$2:$G$18</xm:f>
          </x14:formula1>
          <xm:sqref>S13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2E91-A06A-4E35-BD3F-E1CAEDBCCF2B}">
  <sheetPr codeName="Hoja2"/>
  <dimension ref="B1:I18"/>
  <sheetViews>
    <sheetView workbookViewId="0">
      <selection activeCell="G3" sqref="G3"/>
    </sheetView>
  </sheetViews>
  <sheetFormatPr baseColWidth="10" defaultColWidth="12.85546875" defaultRowHeight="15" x14ac:dyDescent="0.25"/>
  <cols>
    <col min="1" max="1" width="12.85546875" style="1"/>
    <col min="2" max="2" width="13" style="1" bestFit="1" customWidth="1"/>
    <col min="3" max="3" width="10.42578125" style="1" bestFit="1" customWidth="1"/>
    <col min="4" max="4" width="7.7109375" style="1" customWidth="1"/>
    <col min="5" max="5" width="17.85546875" style="1" customWidth="1"/>
    <col min="6" max="6" width="12.85546875" style="1"/>
    <col min="7" max="7" width="17" style="1" bestFit="1" customWidth="1"/>
    <col min="8" max="16384" width="12.85546875" style="1"/>
  </cols>
  <sheetData>
    <row r="1" spans="2:9" x14ac:dyDescent="0.25">
      <c r="B1" s="1" t="s">
        <v>0</v>
      </c>
      <c r="C1" s="1" t="s">
        <v>1</v>
      </c>
      <c r="D1" s="1" t="s">
        <v>2</v>
      </c>
      <c r="E1" s="1" t="s">
        <v>3</v>
      </c>
      <c r="G1" s="1" t="s">
        <v>4</v>
      </c>
      <c r="H1" s="1" t="s">
        <v>21</v>
      </c>
      <c r="I1" s="1" t="s">
        <v>22</v>
      </c>
    </row>
    <row r="2" spans="2:9" x14ac:dyDescent="0.25">
      <c r="B2" s="1">
        <v>0.1</v>
      </c>
      <c r="C2" s="1">
        <v>960</v>
      </c>
      <c r="D2" s="1">
        <v>0.01</v>
      </c>
      <c r="E2" s="1">
        <v>0</v>
      </c>
      <c r="G2" s="1" t="s">
        <v>34</v>
      </c>
      <c r="H2" s="1">
        <v>600</v>
      </c>
      <c r="I2" s="2">
        <v>0</v>
      </c>
    </row>
    <row r="3" spans="2:9" x14ac:dyDescent="0.25">
      <c r="B3" s="1">
        <v>960.01</v>
      </c>
      <c r="C3" s="1">
        <v>1920</v>
      </c>
      <c r="D3" s="1">
        <v>2.5000000000000001E-2</v>
      </c>
      <c r="E3" s="1">
        <v>14.4</v>
      </c>
      <c r="G3" s="1" t="s">
        <v>5</v>
      </c>
      <c r="H3" s="1">
        <v>600</v>
      </c>
      <c r="I3" s="2">
        <v>0</v>
      </c>
    </row>
    <row r="4" spans="2:9" x14ac:dyDescent="0.25">
      <c r="B4" s="1">
        <v>1920.01</v>
      </c>
      <c r="C4" s="1">
        <v>3840</v>
      </c>
      <c r="D4" s="1">
        <v>0.05</v>
      </c>
      <c r="E4" s="1">
        <v>62.4</v>
      </c>
      <c r="G4" s="1" t="s">
        <v>6</v>
      </c>
      <c r="H4" s="1">
        <v>600</v>
      </c>
      <c r="I4" s="2">
        <v>0</v>
      </c>
    </row>
    <row r="5" spans="2:9" x14ac:dyDescent="0.25">
      <c r="B5" s="1">
        <v>3840.01</v>
      </c>
      <c r="C5" s="1">
        <v>5760</v>
      </c>
      <c r="D5" s="1">
        <v>7.4999999999999997E-2</v>
      </c>
      <c r="E5" s="1">
        <v>158.4</v>
      </c>
      <c r="G5" s="1" t="s">
        <v>7</v>
      </c>
      <c r="H5" s="1">
        <v>600</v>
      </c>
      <c r="I5" s="2">
        <v>0</v>
      </c>
    </row>
    <row r="6" spans="2:9" x14ac:dyDescent="0.25">
      <c r="B6" s="1">
        <v>5760.01</v>
      </c>
      <c r="C6" s="1">
        <v>7680</v>
      </c>
      <c r="D6" s="1">
        <v>0.1</v>
      </c>
      <c r="E6" s="1">
        <v>302.39999999999998</v>
      </c>
      <c r="G6" s="1" t="s">
        <v>8</v>
      </c>
      <c r="H6" s="1">
        <v>600</v>
      </c>
      <c r="I6" s="2">
        <v>0</v>
      </c>
    </row>
    <row r="7" spans="2:9" x14ac:dyDescent="0.25">
      <c r="B7" s="1">
        <v>7680.01</v>
      </c>
      <c r="C7" s="1">
        <v>9600</v>
      </c>
      <c r="D7" s="1">
        <v>0.15</v>
      </c>
      <c r="E7" s="1">
        <v>686.4</v>
      </c>
      <c r="G7" s="1" t="s">
        <v>9</v>
      </c>
      <c r="H7" s="1">
        <v>60</v>
      </c>
      <c r="I7" s="2">
        <v>0.2</v>
      </c>
    </row>
    <row r="8" spans="2:9" x14ac:dyDescent="0.25">
      <c r="B8" s="1">
        <v>9600.01</v>
      </c>
      <c r="C8" s="1">
        <v>14440</v>
      </c>
      <c r="D8" s="1">
        <v>0.2</v>
      </c>
      <c r="E8" s="1">
        <v>1166.4000000000001</v>
      </c>
      <c r="G8" s="1" t="s">
        <v>10</v>
      </c>
      <c r="H8" s="1">
        <v>60</v>
      </c>
      <c r="I8" s="2">
        <v>0.2</v>
      </c>
    </row>
    <row r="9" spans="2:9" x14ac:dyDescent="0.25">
      <c r="B9" s="1">
        <v>14440.01</v>
      </c>
      <c r="C9" s="1">
        <v>10000000</v>
      </c>
      <c r="D9" s="1">
        <v>0.25</v>
      </c>
      <c r="E9" s="1">
        <v>1886.4</v>
      </c>
      <c r="G9" s="1" t="s">
        <v>11</v>
      </c>
      <c r="H9" s="1">
        <v>60</v>
      </c>
      <c r="I9" s="2">
        <v>0.2</v>
      </c>
    </row>
    <row r="10" spans="2:9" x14ac:dyDescent="0.25">
      <c r="G10" s="1" t="s">
        <v>12</v>
      </c>
      <c r="H10" s="1">
        <v>60</v>
      </c>
      <c r="I10" s="2">
        <v>0.2</v>
      </c>
    </row>
    <row r="11" spans="2:9" x14ac:dyDescent="0.25">
      <c r="G11" s="1" t="s">
        <v>13</v>
      </c>
      <c r="H11" s="1">
        <v>60</v>
      </c>
      <c r="I11" s="2">
        <v>0.2</v>
      </c>
    </row>
    <row r="12" spans="2:9" x14ac:dyDescent="0.25">
      <c r="G12" s="1" t="s">
        <v>14</v>
      </c>
      <c r="H12" s="1">
        <v>60</v>
      </c>
      <c r="I12" s="2">
        <v>0.2</v>
      </c>
    </row>
    <row r="13" spans="2:9" x14ac:dyDescent="0.25">
      <c r="G13" s="1" t="s">
        <v>15</v>
      </c>
      <c r="H13" s="1">
        <v>60</v>
      </c>
      <c r="I13" s="2">
        <v>0.2</v>
      </c>
    </row>
    <row r="14" spans="2:9" x14ac:dyDescent="0.25">
      <c r="G14" s="1" t="s">
        <v>16</v>
      </c>
      <c r="H14" s="1">
        <v>60</v>
      </c>
      <c r="I14" s="2">
        <v>0.2</v>
      </c>
    </row>
    <row r="15" spans="2:9" x14ac:dyDescent="0.25">
      <c r="G15" s="1" t="s">
        <v>17</v>
      </c>
      <c r="H15" s="1">
        <v>60</v>
      </c>
      <c r="I15" s="2">
        <v>0.2</v>
      </c>
    </row>
    <row r="16" spans="2:9" x14ac:dyDescent="0.25">
      <c r="G16" s="1" t="s">
        <v>18</v>
      </c>
      <c r="H16" s="1">
        <v>60</v>
      </c>
      <c r="I16" s="2">
        <v>0.2</v>
      </c>
    </row>
    <row r="17" spans="7:9" x14ac:dyDescent="0.25">
      <c r="G17" s="1" t="s">
        <v>19</v>
      </c>
      <c r="H17" s="1">
        <v>0</v>
      </c>
      <c r="I17" s="2">
        <v>0.4</v>
      </c>
    </row>
    <row r="18" spans="7:9" x14ac:dyDescent="0.25">
      <c r="G18" s="1" t="s">
        <v>20</v>
      </c>
      <c r="H18" s="1">
        <v>0</v>
      </c>
      <c r="I18" s="2">
        <v>0.4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Andres De la Fuente Inostroza</dc:creator>
  <cp:lastModifiedBy>Carolina Andrea Gonzalez Gonzalez</cp:lastModifiedBy>
  <cp:lastPrinted>2022-05-20T17:47:22Z</cp:lastPrinted>
  <dcterms:created xsi:type="dcterms:W3CDTF">2015-06-05T18:19:34Z</dcterms:created>
  <dcterms:modified xsi:type="dcterms:W3CDTF">2022-06-07T19:59:44Z</dcterms:modified>
</cp:coreProperties>
</file>